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5756" windowHeight="11616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Aragorn</author>
  </authors>
  <commentList>
    <comment ref="J17" authorId="0">
      <text>
        <r>
          <rPr>
            <sz val="10"/>
            <rFont val="ＭＳ Ｐゴシック"/>
            <family val="3"/>
          </rPr>
          <t>空港に
お迎え付き</t>
        </r>
      </text>
    </comment>
  </commentList>
</comments>
</file>

<file path=xl/sharedStrings.xml><?xml version="1.0" encoding="utf-8"?>
<sst xmlns="http://schemas.openxmlformats.org/spreadsheetml/2006/main" count="133" uniqueCount="88">
  <si>
    <t>10:20</t>
  </si>
  <si>
    <t>11:45</t>
  </si>
  <si>
    <t>THB</t>
  </si>
  <si>
    <t>14:15</t>
  </si>
  <si>
    <t>15:35</t>
  </si>
  <si>
    <t>13:05</t>
  </si>
  <si>
    <t>14:30</t>
  </si>
  <si>
    <t>円</t>
  </si>
  <si>
    <t>マイル</t>
  </si>
  <si>
    <t>18:15</t>
  </si>
  <si>
    <t>19:45</t>
  </si>
  <si>
    <t>USD</t>
  </si>
  <si>
    <t>Kimdo</t>
  </si>
  <si>
    <t>Anantara</t>
  </si>
  <si>
    <t>特典航空券</t>
  </si>
  <si>
    <t>web購入</t>
  </si>
  <si>
    <t>宿</t>
  </si>
  <si>
    <t>THB =</t>
  </si>
  <si>
    <t>USD =</t>
  </si>
  <si>
    <t>プランA</t>
  </si>
  <si>
    <t>往路</t>
  </si>
  <si>
    <t>復路</t>
  </si>
  <si>
    <t>合計</t>
  </si>
  <si>
    <t>9/末</t>
  </si>
  <si>
    <t>10/末</t>
  </si>
  <si>
    <t>11/末</t>
  </si>
  <si>
    <t>BKK-羽田</t>
  </si>
  <si>
    <t>マイル残</t>
  </si>
  <si>
    <t>差し引き</t>
  </si>
  <si>
    <t>加算見込</t>
  </si>
  <si>
    <t>UPG不足分</t>
  </si>
  <si>
    <t>旅行プロジェクト</t>
  </si>
  <si>
    <t>バンコク発２人分</t>
  </si>
  <si>
    <t>期間：22-24/OCT/2011</t>
  </si>
  <si>
    <t>9/マレー</t>
  </si>
  <si>
    <t>EUR =</t>
  </si>
  <si>
    <t>EUR</t>
  </si>
  <si>
    <t>15:05</t>
  </si>
  <si>
    <t>16:35</t>
  </si>
  <si>
    <t>20:25</t>
  </si>
  <si>
    <t>21:50</t>
  </si>
  <si>
    <t>TG Eco</t>
  </si>
  <si>
    <t>TK Eco</t>
  </si>
  <si>
    <t>プランＢ</t>
  </si>
  <si>
    <t>プランＣ</t>
  </si>
  <si>
    <t>プランＤ</t>
  </si>
  <si>
    <t>TK Bus</t>
  </si>
  <si>
    <t>航空券</t>
  </si>
  <si>
    <t>行先</t>
  </si>
  <si>
    <t>時刻</t>
  </si>
  <si>
    <t>２泊</t>
  </si>
  <si>
    <t>15:25</t>
  </si>
  <si>
    <t>16:50</t>
  </si>
  <si>
    <t>12:25</t>
  </si>
  <si>
    <t>13:45</t>
  </si>
  <si>
    <t>現状</t>
  </si>
  <si>
    <t>SQ Eco</t>
  </si>
  <si>
    <t>12:40</t>
  </si>
  <si>
    <t>16:05</t>
  </si>
  <si>
    <t>16:00</t>
  </si>
  <si>
    <t>17:25</t>
  </si>
  <si>
    <t>SGD</t>
  </si>
  <si>
    <t>SGD =</t>
  </si>
  <si>
    <t>11:15</t>
  </si>
  <si>
    <t>14:30</t>
  </si>
  <si>
    <t>12:25</t>
  </si>
  <si>
    <t>13:45</t>
  </si>
  <si>
    <t>16:25</t>
  </si>
  <si>
    <t>19:40</t>
  </si>
  <si>
    <t>PHUKET</t>
  </si>
  <si>
    <t>SINGAPORE</t>
  </si>
  <si>
    <t>TG</t>
  </si>
  <si>
    <t>TK</t>
  </si>
  <si>
    <t>SQ</t>
  </si>
  <si>
    <t>タイ航空</t>
  </si>
  <si>
    <t>トルコ航空</t>
  </si>
  <si>
    <t>シンガポール航空</t>
  </si>
  <si>
    <t>為替レート</t>
  </si>
  <si>
    <t>TG Eco</t>
  </si>
  <si>
    <t>11:15</t>
  </si>
  <si>
    <t>14:30</t>
  </si>
  <si>
    <t>15:55</t>
  </si>
  <si>
    <t>17:15</t>
  </si>
  <si>
    <t>TG Bus</t>
  </si>
  <si>
    <t>TG Eco</t>
  </si>
  <si>
    <t>VIETNAM　  　　　　　　(Ho Chi Minh)</t>
  </si>
  <si>
    <t>27/AUG/2011</t>
  </si>
  <si>
    <t>Ascott Raffles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</si>
</sst>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  <numFmt numFmtId="178" formatCode="#,##0.00_ "/>
    <numFmt numFmtId="179" formatCode="#,##0_);[Red]\(#,##0\)"/>
    <numFmt numFmtId="180" formatCode="&quot;¥&quot;#,##0.000;&quot;¥&quot;\-#,##0.000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[Red]\-#,##0\ "/>
  </numFmts>
  <fonts count="43">
    <font>
      <sz val="12"/>
      <color theme="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ＭＳ Ｐゴシック"/>
      <family val="3"/>
    </font>
    <font>
      <u val="single"/>
      <sz val="12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hair"/>
    </border>
    <border diagonalUp="1" diagonalDown="1">
      <left>
        <color indexed="63"/>
      </left>
      <right style="medium"/>
      <top style="medium"/>
      <bottom style="medium"/>
      <diagonal style="hair"/>
    </border>
    <border diagonalUp="1" diagonalDown="1">
      <left style="medium"/>
      <right style="medium"/>
      <top>
        <color indexed="63"/>
      </top>
      <bottom style="medium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10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textRotation="180" wrapText="1"/>
    </xf>
    <xf numFmtId="176" fontId="0" fillId="0" borderId="16" xfId="0" applyNumberFormat="1" applyBorder="1" applyAlignment="1">
      <alignment horizontal="center" vertical="center" textRotation="180"/>
    </xf>
    <xf numFmtId="49" fontId="0" fillId="0" borderId="17" xfId="0" applyNumberFormat="1" applyBorder="1" applyAlignment="1">
      <alignment horizontal="center" vertical="center"/>
    </xf>
    <xf numFmtId="49" fontId="27" fillId="0" borderId="18" xfId="43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33" borderId="20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textRotation="180"/>
    </xf>
    <xf numFmtId="49" fontId="0" fillId="33" borderId="22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textRotation="180"/>
    </xf>
    <xf numFmtId="5" fontId="0" fillId="0" borderId="27" xfId="0" applyNumberFormat="1" applyBorder="1" applyAlignment="1">
      <alignment vertical="center"/>
    </xf>
    <xf numFmtId="5" fontId="0" fillId="0" borderId="28" xfId="0" applyNumberFormat="1" applyBorder="1" applyAlignment="1">
      <alignment vertical="center"/>
    </xf>
    <xf numFmtId="5" fontId="0" fillId="0" borderId="29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39" xfId="0" applyNumberFormat="1" applyBorder="1" applyAlignment="1">
      <alignment horizontal="center" vertical="center"/>
    </xf>
    <xf numFmtId="180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180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9" fontId="0" fillId="0" borderId="56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9" fontId="0" fillId="0" borderId="56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9" fontId="0" fillId="33" borderId="57" xfId="0" applyNumberFormat="1" applyFill="1" applyBorder="1" applyAlignment="1">
      <alignment horizontal="center" vertical="center"/>
    </xf>
    <xf numFmtId="49" fontId="0" fillId="2" borderId="58" xfId="0" applyNumberFormat="1" applyFill="1" applyBorder="1" applyAlignment="1">
      <alignment vertical="center"/>
    </xf>
    <xf numFmtId="181" fontId="0" fillId="0" borderId="59" xfId="0" applyNumberFormat="1" applyBorder="1" applyAlignment="1">
      <alignment vertical="center"/>
    </xf>
    <xf numFmtId="179" fontId="0" fillId="10" borderId="60" xfId="0" applyNumberFormat="1" applyFill="1" applyBorder="1" applyAlignment="1">
      <alignment horizontal="center" vertical="center"/>
    </xf>
    <xf numFmtId="49" fontId="0" fillId="34" borderId="60" xfId="0" applyNumberFormat="1" applyFill="1" applyBorder="1" applyAlignment="1">
      <alignment horizontal="center" vertical="center"/>
    </xf>
    <xf numFmtId="179" fontId="0" fillId="0" borderId="61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9" fontId="0" fillId="0" borderId="61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79" fontId="0" fillId="33" borderId="63" xfId="0" applyNumberFormat="1" applyFill="1" applyBorder="1" applyAlignment="1">
      <alignment horizontal="center" vertical="center"/>
    </xf>
    <xf numFmtId="179" fontId="0" fillId="33" borderId="64" xfId="0" applyNumberFormat="1" applyFill="1" applyBorder="1" applyAlignment="1">
      <alignment horizontal="center" vertical="center"/>
    </xf>
    <xf numFmtId="181" fontId="0" fillId="0" borderId="65" xfId="0" applyNumberFormat="1" applyBorder="1" applyAlignment="1">
      <alignment vertical="center"/>
    </xf>
    <xf numFmtId="179" fontId="0" fillId="0" borderId="66" xfId="0" applyNumberFormat="1" applyBorder="1" applyAlignment="1">
      <alignment vertical="center"/>
    </xf>
    <xf numFmtId="179" fontId="0" fillId="0" borderId="65" xfId="0" applyNumberFormat="1" applyBorder="1" applyAlignment="1">
      <alignment vertical="center"/>
    </xf>
    <xf numFmtId="49" fontId="0" fillId="34" borderId="63" xfId="0" applyNumberFormat="1" applyFill="1" applyBorder="1" applyAlignment="1">
      <alignment horizontal="center" vertical="center"/>
    </xf>
    <xf numFmtId="49" fontId="0" fillId="34" borderId="64" xfId="0" applyNumberFormat="1" applyFill="1" applyBorder="1" applyAlignment="1">
      <alignment horizontal="center" vertical="center"/>
    </xf>
    <xf numFmtId="49" fontId="0" fillId="0" borderId="66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0" fillId="0" borderId="6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68" xfId="0" applyNumberFormat="1" applyBorder="1" applyAlignment="1">
      <alignment vertical="center"/>
    </xf>
    <xf numFmtId="49" fontId="0" fillId="0" borderId="69" xfId="0" applyNumberFormat="1" applyBorder="1" applyAlignment="1">
      <alignment vertical="center"/>
    </xf>
    <xf numFmtId="49" fontId="0" fillId="0" borderId="70" xfId="0" applyNumberFormat="1" applyBorder="1" applyAlignment="1">
      <alignment vertical="center"/>
    </xf>
    <xf numFmtId="49" fontId="0" fillId="0" borderId="71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5" fontId="0" fillId="0" borderId="24" xfId="0" applyNumberFormat="1" applyBorder="1" applyAlignment="1">
      <alignment vertical="center"/>
    </xf>
    <xf numFmtId="5" fontId="0" fillId="0" borderId="25" xfId="0" applyNumberFormat="1" applyBorder="1" applyAlignment="1">
      <alignment vertical="center"/>
    </xf>
    <xf numFmtId="5" fontId="0" fillId="0" borderId="30" xfId="0" applyNumberFormat="1" applyBorder="1" applyAlignment="1">
      <alignment vertical="center"/>
    </xf>
    <xf numFmtId="5" fontId="0" fillId="0" borderId="31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73" xfId="0" applyNumberFormat="1" applyBorder="1" applyAlignment="1">
      <alignment vertical="center"/>
    </xf>
    <xf numFmtId="49" fontId="27" fillId="0" borderId="31" xfId="43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176" fontId="0" fillId="0" borderId="74" xfId="0" applyNumberFormat="1" applyBorder="1" applyAlignment="1">
      <alignment vertical="center"/>
    </xf>
    <xf numFmtId="5" fontId="0" fillId="0" borderId="75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10" borderId="76" xfId="0" applyNumberFormat="1" applyFill="1" applyBorder="1" applyAlignment="1">
      <alignment horizontal="center" vertical="center"/>
    </xf>
    <xf numFmtId="179" fontId="0" fillId="33" borderId="77" xfId="0" applyNumberFormat="1" applyFill="1" applyBorder="1" applyAlignment="1">
      <alignment horizontal="center" vertical="center"/>
    </xf>
    <xf numFmtId="179" fontId="0" fillId="10" borderId="78" xfId="0" applyNumberFormat="1" applyFill="1" applyBorder="1" applyAlignment="1">
      <alignment horizontal="center" vertical="center"/>
    </xf>
    <xf numFmtId="49" fontId="0" fillId="34" borderId="78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5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64" xfId="0" applyNumberFormat="1" applyBorder="1" applyAlignment="1">
      <alignment horizontal="center" vertical="center"/>
    </xf>
    <xf numFmtId="181" fontId="0" fillId="3" borderId="79" xfId="0" applyNumberFormat="1" applyFill="1" applyBorder="1" applyAlignment="1">
      <alignment vertical="center"/>
    </xf>
    <xf numFmtId="176" fontId="0" fillId="3" borderId="80" xfId="0" applyNumberFormat="1" applyFill="1" applyBorder="1" applyAlignment="1">
      <alignment vertical="center"/>
    </xf>
    <xf numFmtId="181" fontId="0" fillId="3" borderId="81" xfId="0" applyNumberFormat="1" applyFill="1" applyBorder="1" applyAlignment="1">
      <alignment vertical="center"/>
    </xf>
    <xf numFmtId="176" fontId="0" fillId="0" borderId="82" xfId="0" applyNumberFormat="1" applyBorder="1" applyAlignment="1">
      <alignment horizontal="center" vertical="center"/>
    </xf>
    <xf numFmtId="176" fontId="0" fillId="0" borderId="83" xfId="0" applyNumberForma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176" fontId="0" fillId="0" borderId="90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80" fontId="0" fillId="0" borderId="43" xfId="0" applyNumberFormat="1" applyBorder="1" applyAlignment="1">
      <alignment horizontal="center" vertical="center"/>
    </xf>
    <xf numFmtId="0" fontId="27" fillId="0" borderId="31" xfId="43" applyBorder="1" applyAlignment="1">
      <alignment vertical="center"/>
    </xf>
    <xf numFmtId="49" fontId="0" fillId="0" borderId="91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95" xfId="0" applyNumberFormat="1" applyBorder="1" applyAlignment="1">
      <alignment horizontal="center" vertical="center"/>
    </xf>
    <xf numFmtId="49" fontId="0" fillId="0" borderId="90" xfId="0" applyNumberFormat="1" applyBorder="1" applyAlignment="1">
      <alignment vertical="center"/>
    </xf>
    <xf numFmtId="176" fontId="0" fillId="0" borderId="50" xfId="0" applyNumberFormat="1" applyBorder="1" applyAlignment="1">
      <alignment horizontal="center" vertical="center"/>
    </xf>
    <xf numFmtId="176" fontId="0" fillId="0" borderId="96" xfId="0" applyNumberFormat="1" applyBorder="1" applyAlignment="1">
      <alignment horizontal="center" vertical="center"/>
    </xf>
    <xf numFmtId="179" fontId="0" fillId="33" borderId="97" xfId="0" applyNumberFormat="1" applyFill="1" applyBorder="1" applyAlignment="1">
      <alignment horizontal="center" vertical="center"/>
    </xf>
    <xf numFmtId="179" fontId="0" fillId="33" borderId="98" xfId="0" applyNumberFormat="1" applyFill="1" applyBorder="1" applyAlignment="1">
      <alignment horizontal="center" vertical="center"/>
    </xf>
    <xf numFmtId="179" fontId="0" fillId="0" borderId="99" xfId="0" applyNumberFormat="1" applyBorder="1" applyAlignment="1">
      <alignment vertical="center"/>
    </xf>
    <xf numFmtId="179" fontId="0" fillId="0" borderId="100" xfId="0" applyNumberFormat="1" applyBorder="1" applyAlignment="1">
      <alignment vertical="center"/>
    </xf>
    <xf numFmtId="181" fontId="0" fillId="0" borderId="100" xfId="0" applyNumberFormat="1" applyBorder="1" applyAlignment="1">
      <alignment vertical="center"/>
    </xf>
    <xf numFmtId="49" fontId="0" fillId="10" borderId="12" xfId="0" applyNumberFormat="1" applyFill="1" applyBorder="1" applyAlignment="1">
      <alignment horizontal="center" vertical="center"/>
    </xf>
    <xf numFmtId="186" fontId="0" fillId="0" borderId="101" xfId="0" applyNumberFormat="1" applyBorder="1" applyAlignment="1">
      <alignment vertical="center"/>
    </xf>
    <xf numFmtId="186" fontId="0" fillId="0" borderId="68" xfId="0" applyNumberFormat="1" applyBorder="1" applyAlignment="1">
      <alignment vertical="center"/>
    </xf>
    <xf numFmtId="186" fontId="0" fillId="0" borderId="25" xfId="0" applyNumberFormat="1" applyBorder="1" applyAlignment="1">
      <alignment vertical="center"/>
    </xf>
    <xf numFmtId="186" fontId="0" fillId="3" borderId="25" xfId="0" applyNumberFormat="1" applyFill="1" applyBorder="1" applyAlignment="1">
      <alignment vertical="center"/>
    </xf>
    <xf numFmtId="186" fontId="0" fillId="0" borderId="91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 textRotation="180"/>
    </xf>
    <xf numFmtId="176" fontId="0" fillId="0" borderId="102" xfId="0" applyNumberFormat="1" applyBorder="1" applyAlignment="1">
      <alignment horizontal="center" vertical="center" textRotation="180"/>
    </xf>
    <xf numFmtId="176" fontId="0" fillId="0" borderId="103" xfId="0" applyNumberFormat="1" applyBorder="1" applyAlignment="1">
      <alignment horizontal="center" vertical="center" textRotation="180"/>
    </xf>
    <xf numFmtId="49" fontId="0" fillId="34" borderId="76" xfId="0" applyNumberFormat="1" applyFill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2" borderId="76" xfId="0" applyNumberFormat="1" applyFill="1" applyBorder="1" applyAlignment="1">
      <alignment horizontal="center" vertical="center"/>
    </xf>
    <xf numFmtId="49" fontId="0" fillId="2" borderId="88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textRotation="180" wrapText="1"/>
    </xf>
    <xf numFmtId="176" fontId="0" fillId="0" borderId="102" xfId="0" applyNumberFormat="1" applyBorder="1" applyAlignment="1">
      <alignment horizontal="center" vertical="center" textRotation="180" wrapText="1"/>
    </xf>
    <xf numFmtId="49" fontId="0" fillId="34" borderId="10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179" fontId="0" fillId="0" borderId="77" xfId="0" applyNumberFormat="1" applyBorder="1" applyAlignment="1">
      <alignment horizontal="center" vertical="center"/>
    </xf>
    <xf numFmtId="179" fontId="0" fillId="0" borderId="10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9525</xdr:rowOff>
    </xdr:from>
    <xdr:to>
      <xdr:col>13</xdr:col>
      <xdr:colOff>0</xdr:colOff>
      <xdr:row>39</xdr:row>
      <xdr:rowOff>0</xdr:rowOff>
    </xdr:to>
    <xdr:sp>
      <xdr:nvSpPr>
        <xdr:cNvPr id="1" name="直線矢印コネクタ 2"/>
        <xdr:cNvSpPr>
          <a:spLocks/>
        </xdr:cNvSpPr>
      </xdr:nvSpPr>
      <xdr:spPr>
        <a:xfrm flipV="1">
          <a:off x="4057650" y="4953000"/>
          <a:ext cx="3667125" cy="21717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uket.anantara.com/" TargetMode="External" /><Relationship Id="rId2" Type="http://schemas.openxmlformats.org/officeDocument/2006/relationships/hyperlink" Target="http://www.kimdohotel.com/" TargetMode="External" /><Relationship Id="rId3" Type="http://schemas.openxmlformats.org/officeDocument/2006/relationships/hyperlink" Target="http://www.the-ascott.com/singapore/singapore/ascott_raffles_place_singapore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showGridLines="0" tabSelected="1" zoomScalePageLayoutView="0" workbookViewId="0" topLeftCell="A34">
      <selection activeCell="F50" sqref="F50"/>
    </sheetView>
  </sheetViews>
  <sheetFormatPr defaultColWidth="9.00390625" defaultRowHeight="14.25"/>
  <cols>
    <col min="1" max="1" width="4.75390625" style="1" customWidth="1"/>
    <col min="2" max="2" width="10.75390625" style="1" customWidth="1"/>
    <col min="3" max="3" width="4.75390625" style="1" customWidth="1"/>
    <col min="4" max="4" width="7.75390625" style="1" customWidth="1"/>
    <col min="5" max="6" width="8.75390625" style="1" customWidth="1"/>
    <col min="7" max="8" width="7.75390625" style="1" customWidth="1"/>
    <col min="9" max="9" width="8.75390625" style="1" customWidth="1"/>
    <col min="10" max="10" width="8.375" style="1" customWidth="1"/>
    <col min="11" max="11" width="4.75390625" style="1" customWidth="1"/>
    <col min="12" max="12" width="9.75390625" style="4" customWidth="1"/>
    <col min="13" max="13" width="8.75390625" style="4" customWidth="1"/>
    <col min="14" max="15" width="8.75390625" style="1" customWidth="1"/>
    <col min="16" max="16384" width="8.75390625" style="1" customWidth="1"/>
  </cols>
  <sheetData>
    <row r="1" ht="14.25"/>
    <row r="2" spans="4:13" s="2" customFormat="1" ht="14.25">
      <c r="D2" s="90" t="s">
        <v>31</v>
      </c>
      <c r="G2" s="2" t="s">
        <v>32</v>
      </c>
      <c r="J2" s="2" t="s">
        <v>33</v>
      </c>
      <c r="L2" s="4"/>
      <c r="M2" s="4"/>
    </row>
    <row r="3" spans="12:15" s="2" customFormat="1" ht="15" thickBot="1">
      <c r="L3" s="4"/>
      <c r="M3" s="4"/>
      <c r="O3" s="7"/>
    </row>
    <row r="4" spans="2:15" s="2" customFormat="1" ht="15" thickBot="1">
      <c r="B4" s="13" t="s">
        <v>48</v>
      </c>
      <c r="C4" s="15" t="s">
        <v>49</v>
      </c>
      <c r="D4" s="183" t="s">
        <v>47</v>
      </c>
      <c r="E4" s="184"/>
      <c r="F4" s="184"/>
      <c r="G4" s="184"/>
      <c r="H4" s="184"/>
      <c r="I4" s="185"/>
      <c r="J4" s="18" t="s">
        <v>16</v>
      </c>
      <c r="K4" s="3"/>
      <c r="L4" s="186" t="s">
        <v>22</v>
      </c>
      <c r="M4" s="187"/>
      <c r="N4" s="187"/>
      <c r="O4" s="188"/>
    </row>
    <row r="5" spans="2:15" s="2" customFormat="1" ht="14.25">
      <c r="B5" s="180" t="s">
        <v>85</v>
      </c>
      <c r="C5" s="110"/>
      <c r="D5" s="27" t="s">
        <v>15</v>
      </c>
      <c r="E5" s="111" t="s">
        <v>15</v>
      </c>
      <c r="F5" s="168" t="s">
        <v>14</v>
      </c>
      <c r="G5" s="168"/>
      <c r="H5" s="175" t="s">
        <v>14</v>
      </c>
      <c r="I5" s="176"/>
      <c r="J5" s="169" t="s">
        <v>50</v>
      </c>
      <c r="K5" s="119"/>
      <c r="L5" s="112" t="s">
        <v>19</v>
      </c>
      <c r="M5" s="113" t="s">
        <v>43</v>
      </c>
      <c r="N5" s="114" t="s">
        <v>44</v>
      </c>
      <c r="O5" s="115" t="s">
        <v>45</v>
      </c>
    </row>
    <row r="6" spans="2:15" s="2" customFormat="1" ht="14.25" customHeight="1">
      <c r="B6" s="181"/>
      <c r="C6" s="16"/>
      <c r="D6" s="23" t="s">
        <v>41</v>
      </c>
      <c r="E6" s="8" t="s">
        <v>42</v>
      </c>
      <c r="F6" s="182" t="s">
        <v>41</v>
      </c>
      <c r="G6" s="182"/>
      <c r="H6" s="177" t="s">
        <v>46</v>
      </c>
      <c r="I6" s="178"/>
      <c r="J6" s="170"/>
      <c r="K6" s="116"/>
      <c r="L6" s="71"/>
      <c r="M6" s="74"/>
      <c r="N6" s="75"/>
      <c r="O6" s="72"/>
    </row>
    <row r="7" spans="2:15" ht="14.25" customHeight="1">
      <c r="B7" s="181"/>
      <c r="C7" s="16"/>
      <c r="D7" s="39" t="s">
        <v>2</v>
      </c>
      <c r="E7" s="40" t="s">
        <v>36</v>
      </c>
      <c r="F7" s="40" t="s">
        <v>7</v>
      </c>
      <c r="G7" s="40" t="s">
        <v>8</v>
      </c>
      <c r="H7" s="40" t="s">
        <v>7</v>
      </c>
      <c r="I7" s="41" t="s">
        <v>8</v>
      </c>
      <c r="J7" s="42" t="s">
        <v>11</v>
      </c>
      <c r="K7" s="67"/>
      <c r="L7" s="66"/>
      <c r="M7" s="76"/>
      <c r="N7" s="77"/>
      <c r="O7" s="21"/>
    </row>
    <row r="8" spans="2:15" ht="14.25" customHeight="1" thickBot="1">
      <c r="B8" s="181"/>
      <c r="C8" s="16"/>
      <c r="D8" s="35">
        <v>25720</v>
      </c>
      <c r="E8" s="36">
        <v>385</v>
      </c>
      <c r="F8" s="36"/>
      <c r="G8" s="36">
        <v>40000</v>
      </c>
      <c r="H8" s="36"/>
      <c r="I8" s="37">
        <v>76000</v>
      </c>
      <c r="J8" s="38">
        <v>176.72</v>
      </c>
      <c r="K8" s="70"/>
      <c r="L8" s="68"/>
      <c r="M8" s="78"/>
      <c r="N8" s="79"/>
      <c r="O8" s="21"/>
    </row>
    <row r="9" spans="2:15" ht="14.25" customHeight="1" thickBot="1">
      <c r="B9" s="181"/>
      <c r="C9" s="16"/>
      <c r="D9" s="100">
        <f>D8*F33</f>
        <v>65791.76</v>
      </c>
      <c r="E9" s="101">
        <f>E8*I33</f>
        <v>42867.439999999995</v>
      </c>
      <c r="F9" s="101">
        <v>18520</v>
      </c>
      <c r="G9" s="101"/>
      <c r="H9" s="101">
        <v>16160</v>
      </c>
      <c r="I9" s="102"/>
      <c r="J9" s="103">
        <f>J8*F34</f>
        <v>13572.9796</v>
      </c>
      <c r="K9" s="117"/>
      <c r="L9" s="73">
        <f>D9+J9</f>
        <v>79364.7396</v>
      </c>
      <c r="M9" s="80">
        <f>E9+J9</f>
        <v>56440.419599999994</v>
      </c>
      <c r="N9" s="120">
        <f>F9+J9</f>
        <v>32092.9796</v>
      </c>
      <c r="O9" s="121">
        <f>H9+J9</f>
        <v>29732.9796</v>
      </c>
    </row>
    <row r="10" spans="2:15" s="2" customFormat="1" ht="14.25">
      <c r="B10" s="181"/>
      <c r="C10" s="173" t="s">
        <v>20</v>
      </c>
      <c r="D10" s="29" t="s">
        <v>9</v>
      </c>
      <c r="E10" s="30" t="s">
        <v>37</v>
      </c>
      <c r="F10" s="91" t="s">
        <v>9</v>
      </c>
      <c r="G10" s="93"/>
      <c r="H10" s="132" t="s">
        <v>37</v>
      </c>
      <c r="I10" s="143"/>
      <c r="J10" s="106" t="s">
        <v>12</v>
      </c>
      <c r="K10" s="118"/>
      <c r="L10" s="69"/>
      <c r="M10" s="69"/>
      <c r="N10" s="118"/>
      <c r="O10" s="118"/>
    </row>
    <row r="11" spans="2:15" s="2" customFormat="1" ht="14.25">
      <c r="B11" s="181"/>
      <c r="C11" s="172"/>
      <c r="D11" s="24" t="s">
        <v>10</v>
      </c>
      <c r="E11" s="11" t="s">
        <v>38</v>
      </c>
      <c r="F11" s="92" t="s">
        <v>10</v>
      </c>
      <c r="G11" s="94"/>
      <c r="H11" s="130" t="s">
        <v>38</v>
      </c>
      <c r="I11" s="144"/>
      <c r="J11" s="28"/>
      <c r="K11" s="118"/>
      <c r="L11" s="69"/>
      <c r="M11" s="69"/>
      <c r="N11" s="118"/>
      <c r="O11" s="118"/>
    </row>
    <row r="12" spans="2:15" s="2" customFormat="1" ht="14.25">
      <c r="B12" s="181"/>
      <c r="C12" s="173" t="s">
        <v>21</v>
      </c>
      <c r="D12" s="29" t="s">
        <v>0</v>
      </c>
      <c r="E12" s="30" t="s">
        <v>39</v>
      </c>
      <c r="F12" s="132" t="s">
        <v>0</v>
      </c>
      <c r="G12" s="93"/>
      <c r="H12" s="132" t="s">
        <v>39</v>
      </c>
      <c r="I12" s="143"/>
      <c r="J12" s="28"/>
      <c r="K12" s="118"/>
      <c r="L12" s="69"/>
      <c r="M12" s="69"/>
      <c r="N12" s="118"/>
      <c r="O12" s="118"/>
    </row>
    <row r="13" spans="2:15" s="2" customFormat="1" ht="15" thickBot="1">
      <c r="B13" s="181"/>
      <c r="C13" s="172"/>
      <c r="D13" s="24" t="s">
        <v>1</v>
      </c>
      <c r="E13" s="11" t="s">
        <v>40</v>
      </c>
      <c r="F13" s="130" t="s">
        <v>1</v>
      </c>
      <c r="G13" s="95"/>
      <c r="H13" s="130" t="s">
        <v>40</v>
      </c>
      <c r="I13" s="145"/>
      <c r="J13" s="28"/>
      <c r="K13" s="118"/>
      <c r="L13" s="69"/>
      <c r="M13" s="69"/>
      <c r="N13" s="118"/>
      <c r="O13" s="118"/>
    </row>
    <row r="14" spans="2:14" s="2" customFormat="1" ht="14.25">
      <c r="B14" s="165" t="s">
        <v>69</v>
      </c>
      <c r="C14" s="26"/>
      <c r="D14" s="27" t="s">
        <v>15</v>
      </c>
      <c r="E14" s="133"/>
      <c r="F14" s="168" t="s">
        <v>14</v>
      </c>
      <c r="G14" s="168"/>
      <c r="H14" s="133"/>
      <c r="I14" s="134"/>
      <c r="J14" s="169" t="s">
        <v>50</v>
      </c>
      <c r="L14" s="81" t="s">
        <v>19</v>
      </c>
      <c r="M14" s="4"/>
      <c r="N14" s="86" t="s">
        <v>44</v>
      </c>
    </row>
    <row r="15" spans="2:14" s="2" customFormat="1" ht="14.25">
      <c r="B15" s="166"/>
      <c r="C15" s="17"/>
      <c r="D15" s="43" t="s">
        <v>41</v>
      </c>
      <c r="E15" s="12"/>
      <c r="F15" s="171" t="s">
        <v>41</v>
      </c>
      <c r="G15" s="171"/>
      <c r="H15" s="12"/>
      <c r="I15" s="44"/>
      <c r="J15" s="170"/>
      <c r="L15" s="82"/>
      <c r="M15" s="4"/>
      <c r="N15" s="87"/>
    </row>
    <row r="16" spans="2:14" s="2" customFormat="1" ht="14.25" customHeight="1">
      <c r="B16" s="166"/>
      <c r="C16" s="17"/>
      <c r="D16" s="24" t="s">
        <v>2</v>
      </c>
      <c r="E16" s="11"/>
      <c r="F16" s="9" t="s">
        <v>7</v>
      </c>
      <c r="G16" s="9" t="s">
        <v>8</v>
      </c>
      <c r="H16" s="9"/>
      <c r="I16" s="10"/>
      <c r="J16" s="107" t="s">
        <v>2</v>
      </c>
      <c r="L16" s="84"/>
      <c r="M16" s="4"/>
      <c r="N16" s="88"/>
    </row>
    <row r="17" spans="2:14" ht="14.25" customHeight="1" thickBot="1">
      <c r="B17" s="166"/>
      <c r="C17" s="17"/>
      <c r="D17" s="104">
        <v>13300</v>
      </c>
      <c r="E17" s="59"/>
      <c r="F17" s="59"/>
      <c r="G17" s="59">
        <v>40000</v>
      </c>
      <c r="H17" s="59"/>
      <c r="I17" s="105"/>
      <c r="J17" s="108">
        <v>20000</v>
      </c>
      <c r="L17" s="85"/>
      <c r="N17" s="89"/>
    </row>
    <row r="18" spans="2:14" ht="14.25" customHeight="1" thickBot="1">
      <c r="B18" s="166"/>
      <c r="C18" s="31"/>
      <c r="D18" s="32">
        <f>D17*F33</f>
        <v>34021.399999999994</v>
      </c>
      <c r="E18" s="33"/>
      <c r="F18" s="33">
        <v>1080</v>
      </c>
      <c r="G18" s="33"/>
      <c r="H18" s="33"/>
      <c r="I18" s="34"/>
      <c r="J18" s="109">
        <f>J17*F33</f>
        <v>51160</v>
      </c>
      <c r="L18" s="83">
        <f>D18+J18</f>
        <v>85181.4</v>
      </c>
      <c r="M18" s="6"/>
      <c r="N18" s="122">
        <f>F18+J18</f>
        <v>52240</v>
      </c>
    </row>
    <row r="19" spans="2:13" s="2" customFormat="1" ht="14.25">
      <c r="B19" s="166"/>
      <c r="C19" s="172" t="s">
        <v>20</v>
      </c>
      <c r="D19" s="24" t="s">
        <v>53</v>
      </c>
      <c r="E19" s="11"/>
      <c r="F19" s="130" t="s">
        <v>3</v>
      </c>
      <c r="G19" s="97"/>
      <c r="H19" s="138"/>
      <c r="I19" s="143"/>
      <c r="J19" s="19" t="s">
        <v>13</v>
      </c>
      <c r="L19" s="4"/>
      <c r="M19" s="4"/>
    </row>
    <row r="20" spans="2:13" s="2" customFormat="1" ht="14.25">
      <c r="B20" s="166"/>
      <c r="C20" s="179"/>
      <c r="D20" s="146" t="s">
        <v>54</v>
      </c>
      <c r="E20" s="147"/>
      <c r="F20" s="148" t="s">
        <v>4</v>
      </c>
      <c r="G20" s="149"/>
      <c r="H20" s="148"/>
      <c r="I20" s="150"/>
      <c r="J20" s="20"/>
      <c r="L20" s="4"/>
      <c r="M20" s="4"/>
    </row>
    <row r="21" spans="2:13" s="2" customFormat="1" ht="14.25">
      <c r="B21" s="166"/>
      <c r="C21" s="172" t="s">
        <v>21</v>
      </c>
      <c r="D21" s="24" t="s">
        <v>51</v>
      </c>
      <c r="E21" s="11"/>
      <c r="F21" s="92" t="s">
        <v>5</v>
      </c>
      <c r="G21" s="98"/>
      <c r="H21" s="136"/>
      <c r="I21" s="144"/>
      <c r="J21" s="20"/>
      <c r="L21" s="4"/>
      <c r="M21" s="4"/>
    </row>
    <row r="22" spans="2:13" s="2" customFormat="1" ht="15" thickBot="1">
      <c r="B22" s="167"/>
      <c r="C22" s="174"/>
      <c r="D22" s="25" t="s">
        <v>52</v>
      </c>
      <c r="E22" s="14"/>
      <c r="F22" s="96" t="s">
        <v>6</v>
      </c>
      <c r="G22" s="99"/>
      <c r="H22" s="137"/>
      <c r="I22" s="145"/>
      <c r="J22" s="22"/>
      <c r="L22" s="4"/>
      <c r="M22" s="4"/>
    </row>
    <row r="23" spans="2:15" s="2" customFormat="1" ht="14.25" customHeight="1">
      <c r="B23" s="165" t="s">
        <v>70</v>
      </c>
      <c r="C23" s="26"/>
      <c r="D23" s="27" t="s">
        <v>15</v>
      </c>
      <c r="E23" s="111" t="s">
        <v>15</v>
      </c>
      <c r="F23" s="168" t="s">
        <v>14</v>
      </c>
      <c r="G23" s="168"/>
      <c r="H23" s="175" t="s">
        <v>14</v>
      </c>
      <c r="I23" s="176"/>
      <c r="J23" s="169" t="s">
        <v>50</v>
      </c>
      <c r="L23" s="154" t="s">
        <v>19</v>
      </c>
      <c r="M23" s="113" t="s">
        <v>43</v>
      </c>
      <c r="N23" s="114" t="s">
        <v>44</v>
      </c>
      <c r="O23" s="115" t="s">
        <v>45</v>
      </c>
    </row>
    <row r="24" spans="2:15" s="2" customFormat="1" ht="14.25">
      <c r="B24" s="166"/>
      <c r="C24" s="17"/>
      <c r="D24" s="43" t="s">
        <v>56</v>
      </c>
      <c r="E24" s="159" t="s">
        <v>78</v>
      </c>
      <c r="F24" s="171" t="s">
        <v>84</v>
      </c>
      <c r="G24" s="171"/>
      <c r="H24" s="177" t="s">
        <v>83</v>
      </c>
      <c r="I24" s="178"/>
      <c r="J24" s="170"/>
      <c r="L24" s="155"/>
      <c r="M24" s="74"/>
      <c r="N24" s="75"/>
      <c r="O24" s="72"/>
    </row>
    <row r="25" spans="2:15" s="2" customFormat="1" ht="14.25">
      <c r="B25" s="166"/>
      <c r="C25" s="17"/>
      <c r="D25" s="24" t="s">
        <v>2</v>
      </c>
      <c r="E25" s="11" t="s">
        <v>2</v>
      </c>
      <c r="F25" s="9" t="s">
        <v>7</v>
      </c>
      <c r="G25" s="9" t="s">
        <v>8</v>
      </c>
      <c r="H25" s="152" t="s">
        <v>7</v>
      </c>
      <c r="I25" s="153" t="s">
        <v>8</v>
      </c>
      <c r="J25" s="107" t="s">
        <v>61</v>
      </c>
      <c r="L25" s="156"/>
      <c r="M25" s="76"/>
      <c r="N25" s="77"/>
      <c r="O25" s="21"/>
    </row>
    <row r="26" spans="2:15" s="2" customFormat="1" ht="15" thickBot="1">
      <c r="B26" s="166"/>
      <c r="C26" s="17"/>
      <c r="D26" s="104">
        <v>29090</v>
      </c>
      <c r="E26" s="59">
        <v>22890</v>
      </c>
      <c r="F26" s="59"/>
      <c r="G26" s="59">
        <v>40000</v>
      </c>
      <c r="H26" s="59"/>
      <c r="I26" s="105">
        <v>76000</v>
      </c>
      <c r="J26" s="108">
        <v>476</v>
      </c>
      <c r="L26" s="157"/>
      <c r="M26" s="78"/>
      <c r="N26" s="79"/>
      <c r="O26" s="21"/>
    </row>
    <row r="27" spans="2:15" s="2" customFormat="1" ht="15" thickBot="1">
      <c r="B27" s="166"/>
      <c r="C27" s="31"/>
      <c r="D27" s="32">
        <f>D26*F33</f>
        <v>74412.22</v>
      </c>
      <c r="E27" s="33">
        <f>E26*F33</f>
        <v>58552.619999999995</v>
      </c>
      <c r="F27" s="33">
        <v>22760</v>
      </c>
      <c r="G27" s="33"/>
      <c r="H27" s="33">
        <v>22760</v>
      </c>
      <c r="I27" s="34"/>
      <c r="J27" s="109">
        <f>J26*I34</f>
        <v>30373.56</v>
      </c>
      <c r="L27" s="158">
        <f>D27+J27</f>
        <v>104785.78</v>
      </c>
      <c r="M27" s="80">
        <f>E27+J27</f>
        <v>88926.18</v>
      </c>
      <c r="N27" s="120">
        <f>F27+J27</f>
        <v>53133.56</v>
      </c>
      <c r="O27" s="121">
        <f>H27+J27</f>
        <v>53133.56</v>
      </c>
    </row>
    <row r="28" spans="2:13" s="2" customFormat="1" ht="14.25">
      <c r="B28" s="166"/>
      <c r="C28" s="172" t="s">
        <v>20</v>
      </c>
      <c r="D28" s="24" t="s">
        <v>57</v>
      </c>
      <c r="E28" s="11" t="s">
        <v>79</v>
      </c>
      <c r="F28" s="130" t="s">
        <v>67</v>
      </c>
      <c r="G28" s="97"/>
      <c r="H28" s="130" t="s">
        <v>63</v>
      </c>
      <c r="I28" s="143"/>
      <c r="J28" s="142" t="s">
        <v>87</v>
      </c>
      <c r="L28" s="4"/>
      <c r="M28" s="4"/>
    </row>
    <row r="29" spans="2:13" s="2" customFormat="1" ht="14.25">
      <c r="B29" s="166"/>
      <c r="C29" s="172"/>
      <c r="D29" s="24" t="s">
        <v>58</v>
      </c>
      <c r="E29" s="11" t="s">
        <v>80</v>
      </c>
      <c r="F29" s="130" t="s">
        <v>68</v>
      </c>
      <c r="G29" s="98"/>
      <c r="H29" s="130" t="s">
        <v>64</v>
      </c>
      <c r="I29" s="144"/>
      <c r="J29" s="20"/>
      <c r="L29" s="4"/>
      <c r="M29" s="4"/>
    </row>
    <row r="30" spans="2:13" s="2" customFormat="1" ht="14.25">
      <c r="B30" s="166"/>
      <c r="C30" s="173" t="s">
        <v>21</v>
      </c>
      <c r="D30" s="29" t="s">
        <v>59</v>
      </c>
      <c r="E30" s="30" t="s">
        <v>81</v>
      </c>
      <c r="F30" s="132" t="s">
        <v>65</v>
      </c>
      <c r="G30" s="97"/>
      <c r="H30" s="132" t="s">
        <v>65</v>
      </c>
      <c r="I30" s="143"/>
      <c r="J30" s="20"/>
      <c r="L30" s="4"/>
      <c r="M30" s="4"/>
    </row>
    <row r="31" spans="2:13" s="2" customFormat="1" ht="15" thickBot="1">
      <c r="B31" s="167"/>
      <c r="C31" s="174"/>
      <c r="D31" s="25" t="s">
        <v>60</v>
      </c>
      <c r="E31" s="14" t="s">
        <v>82</v>
      </c>
      <c r="F31" s="131" t="s">
        <v>66</v>
      </c>
      <c r="G31" s="99"/>
      <c r="H31" s="131" t="s">
        <v>66</v>
      </c>
      <c r="I31" s="145"/>
      <c r="J31" s="22"/>
      <c r="L31" s="4"/>
      <c r="M31" s="4"/>
    </row>
    <row r="33" spans="2:9" ht="14.25">
      <c r="B33" s="45" t="s">
        <v>77</v>
      </c>
      <c r="C33" s="46"/>
      <c r="D33" s="45">
        <v>1</v>
      </c>
      <c r="E33" s="47" t="s">
        <v>17</v>
      </c>
      <c r="F33" s="48">
        <v>2.558</v>
      </c>
      <c r="G33" s="46">
        <v>1</v>
      </c>
      <c r="H33" s="47" t="s">
        <v>35</v>
      </c>
      <c r="I33" s="48">
        <v>111.344</v>
      </c>
    </row>
    <row r="34" spans="2:9" ht="14.25">
      <c r="B34" s="151" t="s">
        <v>86</v>
      </c>
      <c r="C34" s="140"/>
      <c r="D34" s="139">
        <v>1</v>
      </c>
      <c r="E34" s="51" t="s">
        <v>18</v>
      </c>
      <c r="F34" s="52">
        <v>76.805</v>
      </c>
      <c r="G34" s="140">
        <v>1</v>
      </c>
      <c r="H34" s="141" t="s">
        <v>62</v>
      </c>
      <c r="I34" s="52">
        <v>63.81</v>
      </c>
    </row>
    <row r="36" spans="2:12" ht="14.25">
      <c r="B36" s="53"/>
      <c r="C36" s="54"/>
      <c r="D36" s="135" t="s">
        <v>55</v>
      </c>
      <c r="E36" s="123" t="s">
        <v>34</v>
      </c>
      <c r="F36" s="40" t="s">
        <v>23</v>
      </c>
      <c r="G36" s="40" t="s">
        <v>24</v>
      </c>
      <c r="H36" s="60" t="s">
        <v>25</v>
      </c>
      <c r="I36" s="5"/>
      <c r="K36" s="1" t="s">
        <v>71</v>
      </c>
      <c r="L36" s="4" t="s">
        <v>74</v>
      </c>
    </row>
    <row r="37" spans="2:12" ht="14.25">
      <c r="B37" s="45" t="s">
        <v>27</v>
      </c>
      <c r="C37" s="46"/>
      <c r="D37" s="127">
        <v>108781</v>
      </c>
      <c r="E37" s="124"/>
      <c r="F37" s="58"/>
      <c r="G37" s="58"/>
      <c r="H37" s="61"/>
      <c r="K37" s="1" t="s">
        <v>72</v>
      </c>
      <c r="L37" s="4" t="s">
        <v>75</v>
      </c>
    </row>
    <row r="38" spans="2:12" ht="14.25">
      <c r="B38" s="49" t="s">
        <v>29</v>
      </c>
      <c r="C38" s="50"/>
      <c r="D38" s="128"/>
      <c r="E38" s="125">
        <v>1054</v>
      </c>
      <c r="F38" s="59">
        <v>1878</v>
      </c>
      <c r="G38" s="59">
        <v>1147</v>
      </c>
      <c r="H38" s="57"/>
      <c r="K38" s="1" t="s">
        <v>73</v>
      </c>
      <c r="L38" s="4" t="s">
        <v>76</v>
      </c>
    </row>
    <row r="39" spans="2:8" ht="14.25">
      <c r="B39" s="49" t="s">
        <v>28</v>
      </c>
      <c r="C39" s="50"/>
      <c r="D39" s="128">
        <f>D37-40000</f>
        <v>68781</v>
      </c>
      <c r="E39" s="125">
        <f>E38+D39</f>
        <v>69835</v>
      </c>
      <c r="F39" s="59">
        <f>F38+E39</f>
        <v>71713</v>
      </c>
      <c r="G39" s="59">
        <f>G38+F39</f>
        <v>72860</v>
      </c>
      <c r="H39" s="57"/>
    </row>
    <row r="40" spans="2:8" ht="14.25">
      <c r="B40" s="62" t="s">
        <v>26</v>
      </c>
      <c r="C40" s="63"/>
      <c r="D40" s="160">
        <f>D39-76000</f>
        <v>-7219</v>
      </c>
      <c r="E40" s="161">
        <f>E39-76000</f>
        <v>-6165</v>
      </c>
      <c r="F40" s="162">
        <f>F39-76000</f>
        <v>-4287</v>
      </c>
      <c r="G40" s="163">
        <f>G39-76000</f>
        <v>-3140</v>
      </c>
      <c r="H40" s="164"/>
    </row>
    <row r="41" spans="2:8" ht="14.25">
      <c r="B41" s="55" t="s">
        <v>30</v>
      </c>
      <c r="C41" s="56"/>
      <c r="D41" s="129"/>
      <c r="E41" s="126"/>
      <c r="F41" s="64"/>
      <c r="G41" s="64"/>
      <c r="H41" s="65"/>
    </row>
  </sheetData>
  <sheetProtection/>
  <mergeCells count="24">
    <mergeCell ref="F14:G14"/>
    <mergeCell ref="F15:G15"/>
    <mergeCell ref="D4:I4"/>
    <mergeCell ref="L4:O4"/>
    <mergeCell ref="F5:G5"/>
    <mergeCell ref="H5:I5"/>
    <mergeCell ref="C19:C20"/>
    <mergeCell ref="C21:C22"/>
    <mergeCell ref="B5:B13"/>
    <mergeCell ref="J5:J6"/>
    <mergeCell ref="J14:J15"/>
    <mergeCell ref="F6:G6"/>
    <mergeCell ref="H6:I6"/>
    <mergeCell ref="C10:C11"/>
    <mergeCell ref="C12:C13"/>
    <mergeCell ref="B14:B22"/>
    <mergeCell ref="B23:B31"/>
    <mergeCell ref="F23:G23"/>
    <mergeCell ref="J23:J24"/>
    <mergeCell ref="F24:G24"/>
    <mergeCell ref="C28:C29"/>
    <mergeCell ref="C30:C31"/>
    <mergeCell ref="H23:I23"/>
    <mergeCell ref="H24:I24"/>
  </mergeCells>
  <hyperlinks>
    <hyperlink ref="J19" r:id="rId1" display="Anantara"/>
    <hyperlink ref="J10" r:id="rId2" display="Kimdo"/>
    <hyperlink ref="J28" r:id="rId3" display="Ascott Raffles"/>
  </hyperlinks>
  <printOptions/>
  <pageMargins left="0.3937007874015748" right="0" top="0.3937007874015748" bottom="0" header="0.31496062992125984" footer="0.31496062992125984"/>
  <pageSetup cellComments="asDisplayed" horizontalDpi="300" verticalDpi="300" orientation="landscape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Aragorn</dc:creator>
  <cp:keywords/>
  <dc:description/>
  <cp:lastModifiedBy>Eomer</cp:lastModifiedBy>
  <cp:lastPrinted>2011-08-26T02:28:39Z</cp:lastPrinted>
  <dcterms:created xsi:type="dcterms:W3CDTF">2011-08-24T16:58:07Z</dcterms:created>
  <dcterms:modified xsi:type="dcterms:W3CDTF">2011-08-30T05:55:24Z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